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 2018\Hjemmeside\Budgetopfølgning\"/>
    </mc:Choice>
  </mc:AlternateContent>
  <bookViews>
    <workbookView xWindow="840" yWindow="90" windowWidth="20580" windowHeight="8835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E42" i="1" l="1"/>
  <c r="F40" i="1"/>
  <c r="D42" i="1"/>
  <c r="F37" i="1" l="1"/>
  <c r="F36" i="1"/>
  <c r="F35" i="1"/>
  <c r="F8" i="1"/>
  <c r="F22" i="1" l="1"/>
  <c r="E14" i="1"/>
  <c r="F12" i="1"/>
  <c r="D14" i="1"/>
  <c r="F11" i="1"/>
  <c r="F34" i="1" l="1"/>
  <c r="F32" i="1" l="1"/>
  <c r="F39" i="1"/>
  <c r="F28" i="1"/>
  <c r="F27" i="1"/>
  <c r="F26" i="1"/>
  <c r="F25" i="1"/>
  <c r="F21" i="1"/>
  <c r="F19" i="1"/>
  <c r="F38" i="1" l="1"/>
  <c r="F33" i="1"/>
  <c r="F31" i="1"/>
  <c r="F30" i="1"/>
  <c r="F29" i="1"/>
  <c r="F24" i="1"/>
  <c r="F23" i="1"/>
  <c r="F20" i="1"/>
  <c r="F18" i="1"/>
  <c r="F17" i="1"/>
  <c r="F10" i="1"/>
  <c r="F9" i="1"/>
  <c r="F7" i="1"/>
  <c r="F6" i="1"/>
  <c r="E44" i="1"/>
  <c r="D44" i="1"/>
  <c r="F42" i="1" l="1"/>
  <c r="F14" i="1"/>
  <c r="F44" i="1" l="1"/>
</calcChain>
</file>

<file path=xl/sharedStrings.xml><?xml version="1.0" encoding="utf-8"?>
<sst xmlns="http://schemas.openxmlformats.org/spreadsheetml/2006/main" count="45" uniqueCount="45">
  <si>
    <t>Budgetopfølgning</t>
  </si>
  <si>
    <t>DBwF</t>
  </si>
  <si>
    <t>Indtægter</t>
  </si>
  <si>
    <t>Realiseret</t>
  </si>
  <si>
    <t>Afvigelse</t>
  </si>
  <si>
    <t>Tilskud fra DIF</t>
  </si>
  <si>
    <t>Serieafgifter</t>
  </si>
  <si>
    <t>Team Danmark støtte</t>
  </si>
  <si>
    <t>Licensindtægter</t>
  </si>
  <si>
    <t>Indtægter i alt</t>
  </si>
  <si>
    <t>Udgifter</t>
  </si>
  <si>
    <t>Sportslig organisation</t>
  </si>
  <si>
    <t>DM udvalget</t>
  </si>
  <si>
    <t>Ungdomsudvalget</t>
  </si>
  <si>
    <t>Vest udvalget</t>
  </si>
  <si>
    <t>Øst udvalget</t>
  </si>
  <si>
    <t>Kommunikationsudvalg</t>
  </si>
  <si>
    <t>Bestyrelse</t>
  </si>
  <si>
    <t>Administration</t>
  </si>
  <si>
    <t>Personaleomkostninger</t>
  </si>
  <si>
    <t>Udgifter i alt</t>
  </si>
  <si>
    <t>Resultat i alt</t>
  </si>
  <si>
    <t>Rekrutteringskampagne</t>
  </si>
  <si>
    <t>Landsaktivitetsudvalg</t>
  </si>
  <si>
    <t>Lovudvalget</t>
  </si>
  <si>
    <t>Disciplinærudvalg</t>
  </si>
  <si>
    <t>Ordensudvalg</t>
  </si>
  <si>
    <t>BowlingPortalen</t>
  </si>
  <si>
    <t>Uddannelse</t>
  </si>
  <si>
    <t>Shop</t>
  </si>
  <si>
    <t>Repræsentantskabsmøde</t>
  </si>
  <si>
    <t>Sponsorer</t>
  </si>
  <si>
    <t>Udviklingsaktiviteter</t>
  </si>
  <si>
    <t>Tilskud fra kulturstyrelsen</t>
  </si>
  <si>
    <t>Økonomiudvalg</t>
  </si>
  <si>
    <t>Perioden 01.01 - 30.06.2018</t>
  </si>
  <si>
    <t>Årsbudget</t>
  </si>
  <si>
    <t>Holdtilmeldingsgebyr</t>
  </si>
  <si>
    <t>Reaktiveringsspor</t>
  </si>
  <si>
    <t>Børn og unge spor</t>
  </si>
  <si>
    <t>Organisationsspor</t>
  </si>
  <si>
    <t>Diverse</t>
  </si>
  <si>
    <t>BEMÆRK</t>
  </si>
  <si>
    <t>Der er er ikke foretaget periodiseringer og rapporten er udelukkende udtryk for</t>
  </si>
  <si>
    <t>indgået materiale på skæringsdatoen den 30.06.2018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</si>
</sst>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.&quot;\ * #,##0.00_ ;_ &quot;kr.&quot;\ * \-#,##0.00_ ;_ &quot;kr.&quot;\ * &quot;-&quot;??_ ;_ @_ "/>
  </numFmts>
  <fonts count="2" x14ac:knownFonts="1"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Font="1"/>
    <xf numFmtId="0" fontId="1" fillId="2" borderId="0" xfId="0" applyFont="1" applyFill="1"/>
    <xf numFmtId="0" fontId="0" fillId="0" borderId="0" xfId="0" applyFont="1" applyFill="1"/>
    <xf numFmtId="44" fontId="0" fillId="0" borderId="0" xfId="0" applyNumberFormat="1"/>
    <xf numFmtId="4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0" fillId="3" borderId="0" xfId="0" applyFill="1" applyAlignment="1">
      <alignment horizontal="center"/>
    </xf>
    <xf numFmtId="44" fontId="1" fillId="2" borderId="0" xfId="0" applyNumberFormat="1" applyFont="1" applyFill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C48" sqref="C48"/>
    </sheetView>
  </sheetViews>
  <sheetFormatPr defaultRowHeight="26.25" x14ac:dyDescent="0.4"/>
  <cols>
    <col min="4" max="4" width="14.78515625" bestFit="1" customWidth="1"/>
    <col min="5" max="5" width="15.640625" bestFit="1" customWidth="1"/>
    <col min="6" max="6" width="16.28515625" customWidth="1"/>
  </cols>
  <sheetData>
    <row r="1" spans="1:7" x14ac:dyDescent="0.4">
      <c r="A1" s="3" t="s">
        <v>0</v>
      </c>
      <c r="B1" s="3"/>
      <c r="C1" s="3"/>
      <c r="D1" s="3"/>
      <c r="E1" s="3"/>
      <c r="F1" s="3"/>
      <c r="G1" s="9"/>
    </row>
    <row r="2" spans="1:7" x14ac:dyDescent="0.4">
      <c r="A2" s="3" t="s">
        <v>35</v>
      </c>
      <c r="B2" s="3"/>
      <c r="C2" s="3"/>
      <c r="D2" s="3"/>
      <c r="E2" s="3"/>
      <c r="F2" s="3"/>
      <c r="G2" s="9"/>
    </row>
    <row r="3" spans="1:7" x14ac:dyDescent="0.4">
      <c r="A3" s="3" t="s">
        <v>1</v>
      </c>
      <c r="B3" s="3"/>
      <c r="C3" s="3"/>
      <c r="D3" s="3"/>
      <c r="E3" s="3"/>
      <c r="F3" s="3"/>
      <c r="G3" s="9"/>
    </row>
    <row r="4" spans="1:7" x14ac:dyDescent="0.4">
      <c r="A4" s="3"/>
      <c r="B4" s="3"/>
      <c r="C4" s="3"/>
      <c r="D4" s="3" t="s">
        <v>3</v>
      </c>
      <c r="E4" s="3" t="s">
        <v>36</v>
      </c>
      <c r="F4" s="3" t="s">
        <v>4</v>
      </c>
      <c r="G4" s="10"/>
    </row>
    <row r="5" spans="1:7" x14ac:dyDescent="0.4">
      <c r="A5" s="1" t="s">
        <v>2</v>
      </c>
      <c r="C5" s="7"/>
      <c r="G5" s="9"/>
    </row>
    <row r="6" spans="1:7" x14ac:dyDescent="0.4">
      <c r="A6" s="4" t="s">
        <v>5</v>
      </c>
      <c r="D6" s="5">
        <v>1182000</v>
      </c>
      <c r="E6" s="5">
        <v>2363000</v>
      </c>
      <c r="F6" s="5">
        <f t="shared" ref="F6:F12" si="0">SUM(D6-E6)</f>
        <v>-1181000</v>
      </c>
      <c r="G6" s="11"/>
    </row>
    <row r="7" spans="1:7" x14ac:dyDescent="0.4">
      <c r="A7" s="4" t="s">
        <v>6</v>
      </c>
      <c r="B7" s="4"/>
      <c r="D7" s="5">
        <v>217567</v>
      </c>
      <c r="E7" s="5">
        <v>230000</v>
      </c>
      <c r="F7" s="5">
        <f t="shared" si="0"/>
        <v>-12433</v>
      </c>
      <c r="G7" s="11"/>
    </row>
    <row r="8" spans="1:7" x14ac:dyDescent="0.4">
      <c r="A8" s="4" t="s">
        <v>37</v>
      </c>
      <c r="B8" s="4"/>
      <c r="D8" s="5">
        <v>0</v>
      </c>
      <c r="E8" s="5">
        <v>315000</v>
      </c>
      <c r="F8" s="5">
        <f>SUM(D8-E8)</f>
        <v>-315000</v>
      </c>
      <c r="G8" s="11"/>
    </row>
    <row r="9" spans="1:7" x14ac:dyDescent="0.4">
      <c r="A9" s="4" t="s">
        <v>8</v>
      </c>
      <c r="B9" s="4"/>
      <c r="D9" s="5">
        <v>884341</v>
      </c>
      <c r="E9" s="5">
        <v>940000</v>
      </c>
      <c r="F9" s="5">
        <f t="shared" si="0"/>
        <v>-55659</v>
      </c>
      <c r="G9" s="11"/>
    </row>
    <row r="10" spans="1:7" x14ac:dyDescent="0.4">
      <c r="A10" s="4" t="s">
        <v>7</v>
      </c>
      <c r="B10" s="4"/>
      <c r="D10" s="5">
        <v>640753</v>
      </c>
      <c r="E10" s="5">
        <v>1340000</v>
      </c>
      <c r="F10" s="5">
        <f t="shared" si="0"/>
        <v>-699247</v>
      </c>
      <c r="G10" s="11"/>
    </row>
    <row r="11" spans="1:7" x14ac:dyDescent="0.4">
      <c r="A11" s="4" t="s">
        <v>31</v>
      </c>
      <c r="D11" s="5">
        <v>2717</v>
      </c>
      <c r="E11" s="5">
        <v>20000</v>
      </c>
      <c r="F11" s="5">
        <f t="shared" si="0"/>
        <v>-17283</v>
      </c>
      <c r="G11" s="9"/>
    </row>
    <row r="12" spans="1:7" x14ac:dyDescent="0.4">
      <c r="A12" s="4" t="s">
        <v>33</v>
      </c>
      <c r="D12" s="5">
        <v>0</v>
      </c>
      <c r="E12" s="5">
        <v>12000</v>
      </c>
      <c r="F12" s="5">
        <f t="shared" si="0"/>
        <v>-12000</v>
      </c>
      <c r="G12" s="9"/>
    </row>
    <row r="13" spans="1:7" x14ac:dyDescent="0.4">
      <c r="A13" s="4"/>
      <c r="D13" s="5"/>
      <c r="E13" s="5"/>
      <c r="F13" s="5"/>
      <c r="G13" s="9"/>
    </row>
    <row r="14" spans="1:7" x14ac:dyDescent="0.4">
      <c r="A14" s="1" t="s">
        <v>9</v>
      </c>
      <c r="B14" s="1"/>
      <c r="C14" s="1"/>
      <c r="D14" s="6">
        <f>SUM(D6:D12)</f>
        <v>2927378</v>
      </c>
      <c r="E14" s="6">
        <f>SUM(E6:E12)</f>
        <v>5220000</v>
      </c>
      <c r="F14" s="6">
        <f>SUM(D14-E14)</f>
        <v>-2292622</v>
      </c>
      <c r="G14" s="9"/>
    </row>
    <row r="15" spans="1:7" x14ac:dyDescent="0.4">
      <c r="G15" s="9"/>
    </row>
    <row r="16" spans="1:7" x14ac:dyDescent="0.4">
      <c r="A16" s="1" t="s">
        <v>10</v>
      </c>
      <c r="G16" s="9"/>
    </row>
    <row r="17" spans="1:7" x14ac:dyDescent="0.4">
      <c r="A17" t="s">
        <v>11</v>
      </c>
      <c r="D17" s="5">
        <v>555690</v>
      </c>
      <c r="E17" s="5">
        <v>1300000</v>
      </c>
      <c r="F17" s="5">
        <f t="shared" ref="F17:F40" si="1">SUM(D17-E17)</f>
        <v>-744310</v>
      </c>
      <c r="G17" s="9"/>
    </row>
    <row r="18" spans="1:7" x14ac:dyDescent="0.4">
      <c r="A18" s="2" t="s">
        <v>12</v>
      </c>
      <c r="D18" s="5">
        <v>-22533</v>
      </c>
      <c r="E18" s="5">
        <v>-26000</v>
      </c>
      <c r="F18" s="5">
        <f t="shared" si="1"/>
        <v>3467</v>
      </c>
      <c r="G18" s="9"/>
    </row>
    <row r="19" spans="1:7" x14ac:dyDescent="0.4">
      <c r="A19" t="s">
        <v>22</v>
      </c>
      <c r="D19" s="5">
        <v>0</v>
      </c>
      <c r="E19" s="5">
        <v>40000</v>
      </c>
      <c r="F19" s="5">
        <f t="shared" si="1"/>
        <v>-40000</v>
      </c>
      <c r="G19" s="12"/>
    </row>
    <row r="20" spans="1:7" x14ac:dyDescent="0.4">
      <c r="A20" t="s">
        <v>13</v>
      </c>
      <c r="C20" s="8"/>
      <c r="D20" s="5">
        <v>136150</v>
      </c>
      <c r="E20" s="5">
        <v>147000</v>
      </c>
      <c r="F20" s="5">
        <f t="shared" si="1"/>
        <v>-10850</v>
      </c>
      <c r="G20" s="12"/>
    </row>
    <row r="21" spans="1:7" x14ac:dyDescent="0.4">
      <c r="A21" t="s">
        <v>23</v>
      </c>
      <c r="C21" s="8"/>
      <c r="D21" s="5">
        <v>248</v>
      </c>
      <c r="E21" s="5">
        <v>52000</v>
      </c>
      <c r="F21" s="5">
        <f t="shared" si="1"/>
        <v>-51752</v>
      </c>
      <c r="G21" s="10"/>
    </row>
    <row r="22" spans="1:7" x14ac:dyDescent="0.4">
      <c r="A22" t="s">
        <v>34</v>
      </c>
      <c r="C22" s="8"/>
      <c r="D22" s="5">
        <v>0</v>
      </c>
      <c r="E22" s="5">
        <v>0</v>
      </c>
      <c r="F22" s="5">
        <f t="shared" si="1"/>
        <v>0</v>
      </c>
      <c r="G22" s="10"/>
    </row>
    <row r="23" spans="1:7" x14ac:dyDescent="0.4">
      <c r="A23" t="s">
        <v>14</v>
      </c>
      <c r="D23" s="5">
        <v>-29229</v>
      </c>
      <c r="E23" s="5">
        <v>57000</v>
      </c>
      <c r="F23" s="5">
        <f t="shared" si="1"/>
        <v>-86229</v>
      </c>
      <c r="G23" s="12"/>
    </row>
    <row r="24" spans="1:7" x14ac:dyDescent="0.4">
      <c r="A24" t="s">
        <v>15</v>
      </c>
      <c r="D24" s="5">
        <v>30090</v>
      </c>
      <c r="E24" s="5">
        <v>46000</v>
      </c>
      <c r="F24" s="5">
        <f t="shared" si="1"/>
        <v>-15910</v>
      </c>
      <c r="G24" s="12"/>
    </row>
    <row r="25" spans="1:7" x14ac:dyDescent="0.4">
      <c r="A25" t="s">
        <v>24</v>
      </c>
      <c r="D25" s="5">
        <v>0</v>
      </c>
      <c r="E25" s="5">
        <v>1000</v>
      </c>
      <c r="F25" s="5">
        <f t="shared" si="1"/>
        <v>-1000</v>
      </c>
      <c r="G25" s="12"/>
    </row>
    <row r="26" spans="1:7" x14ac:dyDescent="0.4">
      <c r="A26" t="s">
        <v>25</v>
      </c>
      <c r="D26" s="5">
        <v>0</v>
      </c>
      <c r="E26" s="5">
        <v>1000</v>
      </c>
      <c r="F26" s="5">
        <f t="shared" si="1"/>
        <v>-1000</v>
      </c>
      <c r="G26" s="12"/>
    </row>
    <row r="27" spans="1:7" x14ac:dyDescent="0.4">
      <c r="A27" t="s">
        <v>26</v>
      </c>
      <c r="D27" s="5">
        <v>0</v>
      </c>
      <c r="E27" s="5">
        <v>2000</v>
      </c>
      <c r="F27" s="5">
        <f t="shared" si="1"/>
        <v>-2000</v>
      </c>
      <c r="G27" s="12"/>
    </row>
    <row r="28" spans="1:7" x14ac:dyDescent="0.4">
      <c r="A28" t="s">
        <v>27</v>
      </c>
      <c r="D28" s="5">
        <v>19219</v>
      </c>
      <c r="E28" s="5">
        <v>20000</v>
      </c>
      <c r="F28" s="5">
        <f t="shared" si="1"/>
        <v>-781</v>
      </c>
      <c r="G28" s="12"/>
    </row>
    <row r="29" spans="1:7" x14ac:dyDescent="0.4">
      <c r="A29" t="s">
        <v>16</v>
      </c>
      <c r="D29" s="5">
        <v>7591</v>
      </c>
      <c r="E29" s="5">
        <v>15000</v>
      </c>
      <c r="F29" s="5">
        <f t="shared" si="1"/>
        <v>-7409</v>
      </c>
      <c r="G29" s="12"/>
    </row>
    <row r="30" spans="1:7" x14ac:dyDescent="0.4">
      <c r="A30" t="s">
        <v>28</v>
      </c>
      <c r="C30" s="8"/>
      <c r="D30" s="5">
        <v>-2691</v>
      </c>
      <c r="E30" s="5">
        <v>25000</v>
      </c>
      <c r="F30" s="5">
        <f t="shared" si="1"/>
        <v>-27691</v>
      </c>
      <c r="G30" s="12"/>
    </row>
    <row r="31" spans="1:7" x14ac:dyDescent="0.4">
      <c r="A31" t="s">
        <v>17</v>
      </c>
      <c r="D31" s="5">
        <v>36569</v>
      </c>
      <c r="E31" s="5">
        <v>150000</v>
      </c>
      <c r="F31" s="5">
        <f t="shared" si="1"/>
        <v>-113431</v>
      </c>
      <c r="G31" s="9"/>
    </row>
    <row r="32" spans="1:7" x14ac:dyDescent="0.4">
      <c r="A32" t="s">
        <v>30</v>
      </c>
      <c r="D32" s="5">
        <v>49464</v>
      </c>
      <c r="E32" s="5">
        <v>70000</v>
      </c>
      <c r="F32" s="5">
        <f t="shared" si="1"/>
        <v>-20536</v>
      </c>
      <c r="G32" s="9"/>
    </row>
    <row r="33" spans="1:7" x14ac:dyDescent="0.4">
      <c r="A33" t="s">
        <v>18</v>
      </c>
      <c r="D33" s="5">
        <v>388454</v>
      </c>
      <c r="E33" s="5">
        <v>700000</v>
      </c>
      <c r="F33" s="5">
        <f t="shared" si="1"/>
        <v>-311546</v>
      </c>
      <c r="G33" s="9"/>
    </row>
    <row r="34" spans="1:7" x14ac:dyDescent="0.4">
      <c r="A34" t="s">
        <v>32</v>
      </c>
      <c r="D34" s="5">
        <v>5495</v>
      </c>
      <c r="E34" s="5">
        <v>0</v>
      </c>
      <c r="F34" s="5">
        <f t="shared" si="1"/>
        <v>5495</v>
      </c>
      <c r="G34" s="9"/>
    </row>
    <row r="35" spans="1:7" x14ac:dyDescent="0.4">
      <c r="A35" t="s">
        <v>39</v>
      </c>
      <c r="D35" s="5">
        <v>54939</v>
      </c>
      <c r="E35" s="5">
        <v>155000</v>
      </c>
      <c r="F35" s="5">
        <f>SUM(D35-E35)</f>
        <v>-100061</v>
      </c>
      <c r="G35" s="9"/>
    </row>
    <row r="36" spans="1:7" x14ac:dyDescent="0.4">
      <c r="A36" t="s">
        <v>38</v>
      </c>
      <c r="D36" s="5">
        <v>1688</v>
      </c>
      <c r="E36" s="5">
        <v>55000</v>
      </c>
      <c r="F36" s="5">
        <f>SUM(D36-E36)</f>
        <v>-53312</v>
      </c>
      <c r="G36" s="9"/>
    </row>
    <row r="37" spans="1:7" x14ac:dyDescent="0.4">
      <c r="A37" t="s">
        <v>40</v>
      </c>
      <c r="D37" s="5">
        <v>12163</v>
      </c>
      <c r="E37" s="5">
        <v>70000</v>
      </c>
      <c r="F37" s="5">
        <f>SUM(D37-E37)</f>
        <v>-57837</v>
      </c>
      <c r="G37" s="9"/>
    </row>
    <row r="38" spans="1:7" x14ac:dyDescent="0.4">
      <c r="A38" t="s">
        <v>19</v>
      </c>
      <c r="D38" s="5">
        <v>1115323</v>
      </c>
      <c r="E38" s="5">
        <v>2310000</v>
      </c>
      <c r="F38" s="5">
        <f t="shared" si="1"/>
        <v>-1194677</v>
      </c>
      <c r="G38" s="9"/>
    </row>
    <row r="39" spans="1:7" x14ac:dyDescent="0.4">
      <c r="A39" t="s">
        <v>29</v>
      </c>
      <c r="D39" s="5">
        <v>562</v>
      </c>
      <c r="E39" s="5">
        <v>0</v>
      </c>
      <c r="F39" s="5">
        <f t="shared" si="1"/>
        <v>562</v>
      </c>
      <c r="G39" s="9"/>
    </row>
    <row r="40" spans="1:7" x14ac:dyDescent="0.4">
      <c r="A40" t="s">
        <v>41</v>
      </c>
      <c r="D40" s="5">
        <v>6671</v>
      </c>
      <c r="E40" s="5">
        <v>0</v>
      </c>
      <c r="F40" s="5">
        <f t="shared" si="1"/>
        <v>6671</v>
      </c>
      <c r="G40" s="9"/>
    </row>
    <row r="41" spans="1:7" x14ac:dyDescent="0.4">
      <c r="D41" s="5"/>
      <c r="E41" s="5"/>
      <c r="F41" s="5"/>
      <c r="G41" s="9"/>
    </row>
    <row r="42" spans="1:7" x14ac:dyDescent="0.4">
      <c r="A42" s="1" t="s">
        <v>20</v>
      </c>
      <c r="D42" s="6">
        <f>SUM(D17:D40)</f>
        <v>2365863</v>
      </c>
      <c r="E42" s="6">
        <f>SUM(E17:E40)</f>
        <v>5190000</v>
      </c>
      <c r="F42" s="6">
        <f>SUM(D42-E42)</f>
        <v>-2824137</v>
      </c>
      <c r="G42" s="9"/>
    </row>
    <row r="43" spans="1:7" x14ac:dyDescent="0.4">
      <c r="G43" s="9"/>
    </row>
    <row r="44" spans="1:7" x14ac:dyDescent="0.4">
      <c r="A44" s="3" t="s">
        <v>21</v>
      </c>
      <c r="B44" s="3"/>
      <c r="C44" s="3"/>
      <c r="D44" s="13">
        <f>SUM(D14-D42)</f>
        <v>561515</v>
      </c>
      <c r="E44" s="13">
        <f>SUM(E14-E42)</f>
        <v>30000</v>
      </c>
      <c r="F44" s="13">
        <f>SUM(D44-E44)</f>
        <v>531515</v>
      </c>
      <c r="G44" s="9"/>
    </row>
    <row r="45" spans="1:7" x14ac:dyDescent="0.4">
      <c r="A45" s="3"/>
      <c r="B45" s="3"/>
      <c r="C45" s="3"/>
      <c r="D45" s="13"/>
      <c r="E45" s="13"/>
      <c r="F45" s="13"/>
      <c r="G45" s="9"/>
    </row>
    <row r="46" spans="1:7" x14ac:dyDescent="0.4">
      <c r="A46" t="s">
        <v>42</v>
      </c>
      <c r="B46" t="s">
        <v>43</v>
      </c>
    </row>
    <row r="47" spans="1:7" x14ac:dyDescent="0.4">
      <c r="A47" s="2"/>
      <c r="B47" s="2" t="s">
        <v>44</v>
      </c>
      <c r="C47" s="2"/>
      <c r="D47" s="2"/>
      <c r="E47" s="2"/>
      <c r="F47" s="2"/>
      <c r="G47" s="2"/>
    </row>
    <row r="48" spans="1:7" x14ac:dyDescent="0.4">
      <c r="A48" s="14"/>
    </row>
    <row r="49" spans="1:1" x14ac:dyDescent="0.4">
      <c r="A49" s="7"/>
    </row>
    <row r="50" spans="1:1" x14ac:dyDescent="0.4">
      <c r="A50" s="7"/>
    </row>
    <row r="51" spans="1:1" x14ac:dyDescent="0.4">
      <c r="A51" s="7"/>
    </row>
    <row r="52" spans="1:1" x14ac:dyDescent="0.4">
      <c r="A52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6.25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6.25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Donde</dc:creator>
  <cp:lastModifiedBy>Jan Donde</cp:lastModifiedBy>
  <dcterms:created xsi:type="dcterms:W3CDTF">2016-04-26T06:57:45Z</dcterms:created>
  <dcterms:modified xsi:type="dcterms:W3CDTF">2018-07-06T08:28:05Z</dcterms:modified>
</cp:coreProperties>
</file>